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wigg\Downloads\"/>
    </mc:Choice>
  </mc:AlternateContent>
  <xr:revisionPtr revIDLastSave="0" documentId="8_{95FBBCBE-E278-439A-BB23-69B2E1AB7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dora Fichaj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8" i="1" l="1"/>
</calcChain>
</file>

<file path=xl/sharedStrings.xml><?xml version="1.0" encoding="utf-8"?>
<sst xmlns="http://schemas.openxmlformats.org/spreadsheetml/2006/main" count="16" uniqueCount="16">
  <si>
    <t>Concepto</t>
  </si>
  <si>
    <t>Valor</t>
  </si>
  <si>
    <t>Salario anual (S)</t>
  </si>
  <si>
    <t>Margen semanal esperado (Ms)</t>
  </si>
  <si>
    <t>Semanas vacante (Wv)</t>
  </si>
  <si>
    <t>Semanas rampa (Wr)</t>
  </si>
  <si>
    <t>Costes directos (Cd)</t>
  </si>
  <si>
    <t>Horas directivas (H)</t>
  </si>
  <si>
    <t>Coste por hora directiva (R)</t>
  </si>
  <si>
    <t>Coste base del fallo (CBF = 0,3*S)</t>
  </si>
  <si>
    <t>Coste de reemplazo (CR = 0,625*S)</t>
  </si>
  <si>
    <t>Oportunidad perdida (OP = Ms*(Wv+Wr))</t>
  </si>
  <si>
    <t>Tiempo directivo (TD = H*R)</t>
  </si>
  <si>
    <t>Costes directos (CD)</t>
  </si>
  <si>
    <t>Margen Perdido Total (MPT)</t>
  </si>
  <si>
    <t>Calculadora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</si>
</sst>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  <fill>
      <patternFill patternType="solid">
        <fgColor rgb="FFD3D3D3"/>
        <bgColor rgb="FFD3D3D3"/>
      </patternFill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4" borderId="0" applyNumberFormat="0" applyBorder="0" applyAlignment="0" applyProtection="0"/>
  </cellStyleXfs>
  <cellXfs count="13">
    <xf numFmtId="0" fontId="0" fillId="0" borderId="0" xfId="0"/>
    <xf numFmtId="0" fontId="1" fillId="0" borderId="0" xfId="1" applyBorder="1"/>
    <xf numFmtId="0" fontId="0" fillId="0" borderId="2" xfId="0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2" borderId="7" xfId="0" applyFill="1" applyBorder="1"/>
    <xf numFmtId="0" fontId="0" fillId="3" borderId="3" xfId="0" applyFill="1" applyBorder="1"/>
    <xf numFmtId="0" fontId="0" fillId="3" borderId="5" xfId="0" applyFill="1" applyBorder="1"/>
    <xf numFmtId="0" fontId="2" fillId="4" borderId="6" xfId="2" applyFont="1" applyBorder="1"/>
    <xf numFmtId="0" fontId="2" fillId="4" borderId="7" xfId="2" applyFont="1" applyBorder="1"/>
    <xf numFmtId="0" fontId="4" fillId="0" borderId="0" xfId="0" applyFont="1" applyAlignment="1">
      <alignment horizontal="center" vertical="center"/>
    </xf>
  </cellXfs>
  <cellStyles count="3">
    <cellStyle name="Encabezado 1" xfId="1" builtinId="16"/>
    <cellStyle name="Énfasis2" xfId="2" builtinId="3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</xdr:rowOff>
    </xdr:from>
    <xdr:to>
      <xdr:col>15</xdr:col>
      <xdr:colOff>76200</xdr:colOff>
      <xdr:row>18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B077D1-195D-D65A-9A30-534E5BE8B540}"/>
            </a:ext>
          </a:extLst>
        </xdr:cNvPr>
        <xdr:cNvSpPr txBox="1"/>
      </xdr:nvSpPr>
      <xdr:spPr>
        <a:xfrm>
          <a:off x="4743450" y="209550"/>
          <a:ext cx="7391400" cy="333375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 u="sng">
              <a:latin typeface="Montserrat" pitchFamily="2" charset="0"/>
            </a:rPr>
            <a:t>1. Lo que tienes que rellenar</a:t>
          </a:r>
        </a:p>
        <a:p>
          <a:endParaRPr lang="es-ES" sz="1600" b="1" u="sng">
            <a:latin typeface="Montserrat" pitchFamily="2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S (Salario anual)</a:t>
          </a:r>
          <a:r>
            <a:rPr lang="es-ES"/>
            <a:t> → Lo que cobra el rol en bruto al año.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Mₛ (Margen semanal esperado)</a:t>
          </a:r>
          <a:r>
            <a:rPr lang="es-ES"/>
            <a:t> → El margen que ese rol debería aportar a pleno rendimiento (ingresos – costes variables).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Wᵥ (Semanas vacante)</a:t>
          </a:r>
          <a:r>
            <a:rPr lang="es-ES"/>
            <a:t> → Cuántas semanas pasa la posición sin cubrirse.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Wᵣ (Semanas de rampa)</a:t>
          </a:r>
          <a:r>
            <a:rPr lang="es-ES"/>
            <a:t> → El tiempo que tarda el nuevo fichaje en rendir al 100%.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Cᴅ (Costes directos)</a:t>
          </a:r>
          <a:r>
            <a:rPr lang="es-ES"/>
            <a:t> → Headhunting, anuncios, onboarding, formación inicial, etc.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H (Horas de managers)</a:t>
          </a:r>
          <a:r>
            <a:rPr lang="es-ES"/>
            <a:t> → Horas invertidas en entrevistas, correcciones, seguimiento.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R (Coste/hora directivo)</a:t>
          </a:r>
          <a:r>
            <a:rPr lang="es-ES"/>
            <a:t> → Valor aproximado de cada hora de esos managers.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s-ES"/>
        </a:p>
        <a:p>
          <a:r>
            <a:rPr lang="es-ES" sz="1600" b="1" u="sng">
              <a:latin typeface="Montserrat" pitchFamily="2" charset="0"/>
            </a:rPr>
            <a:t>2. Cómo leer el resultado</a:t>
          </a:r>
        </a:p>
        <a:p>
          <a:endParaRPr lang="es-ES" b="1"/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≤ 25% del margen anual esperado del rol</a:t>
          </a:r>
          <a:r>
            <a:rPr lang="es-ES"/>
            <a:t> → reencauzar/reforzar (plan 30–60–90 días).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25–50%</a:t>
          </a:r>
          <a:r>
            <a:rPr lang="es-ES"/>
            <a:t> → revisar en 30 días.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ES" b="1"/>
            <a:t>&gt; 50%</a:t>
          </a:r>
          <a:r>
            <a:rPr lang="es-ES"/>
            <a:t> → reemplazar sin esperar.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s-ES"/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Q15" sqref="Q15"/>
    </sheetView>
  </sheetViews>
  <sheetFormatPr baseColWidth="10" defaultColWidth="9.140625" defaultRowHeight="15" x14ac:dyDescent="0.25"/>
  <cols>
    <col min="1" max="1" width="37.42578125" customWidth="1"/>
    <col min="2" max="2" width="24.57031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5" spans="1:2" ht="20.25" thickBot="1" x14ac:dyDescent="0.35">
      <c r="A5" s="1" t="s">
        <v>0</v>
      </c>
      <c r="B5" s="1" t="s">
        <v>1</v>
      </c>
    </row>
    <row r="6" spans="1:2" x14ac:dyDescent="0.25">
      <c r="A6" s="2" t="s">
        <v>2</v>
      </c>
      <c r="B6" s="3">
        <v>20000</v>
      </c>
    </row>
    <row r="7" spans="1:2" x14ac:dyDescent="0.25">
      <c r="A7" s="4" t="s">
        <v>3</v>
      </c>
      <c r="B7" s="5">
        <v>15000</v>
      </c>
    </row>
    <row r="8" spans="1:2" x14ac:dyDescent="0.25">
      <c r="A8" s="4" t="s">
        <v>4</v>
      </c>
      <c r="B8" s="5">
        <v>5</v>
      </c>
    </row>
    <row r="9" spans="1:2" x14ac:dyDescent="0.25">
      <c r="A9" s="4" t="s">
        <v>5</v>
      </c>
      <c r="B9" s="5">
        <v>6</v>
      </c>
    </row>
    <row r="10" spans="1:2" x14ac:dyDescent="0.25">
      <c r="A10" s="4" t="s">
        <v>6</v>
      </c>
      <c r="B10" s="5">
        <v>12000</v>
      </c>
    </row>
    <row r="11" spans="1:2" x14ac:dyDescent="0.25">
      <c r="A11" s="4" t="s">
        <v>7</v>
      </c>
      <c r="B11" s="5">
        <v>40</v>
      </c>
    </row>
    <row r="12" spans="1:2" ht="15.75" thickBot="1" x14ac:dyDescent="0.3">
      <c r="A12" s="6" t="s">
        <v>8</v>
      </c>
      <c r="B12" s="7">
        <v>120</v>
      </c>
    </row>
    <row r="13" spans="1:2" x14ac:dyDescent="0.25">
      <c r="A13" s="2" t="s">
        <v>9</v>
      </c>
      <c r="B13" s="8">
        <f>0.3*B6</f>
        <v>6000</v>
      </c>
    </row>
    <row r="14" spans="1:2" x14ac:dyDescent="0.25">
      <c r="A14" s="4" t="s">
        <v>10</v>
      </c>
      <c r="B14" s="9">
        <f>0.625*B6</f>
        <v>12500</v>
      </c>
    </row>
    <row r="15" spans="1:2" x14ac:dyDescent="0.25">
      <c r="A15" s="4" t="s">
        <v>11</v>
      </c>
      <c r="B15" s="9">
        <f>B7*(B8+B9)</f>
        <v>165000</v>
      </c>
    </row>
    <row r="16" spans="1:2" x14ac:dyDescent="0.25">
      <c r="A16" s="4" t="s">
        <v>12</v>
      </c>
      <c r="B16" s="9">
        <f>B11*B12</f>
        <v>4800</v>
      </c>
    </row>
    <row r="17" spans="1:2" x14ac:dyDescent="0.25">
      <c r="A17" s="4" t="s">
        <v>13</v>
      </c>
      <c r="B17" s="9">
        <f>B10</f>
        <v>12000</v>
      </c>
    </row>
    <row r="18" spans="1:2" ht="15.75" thickBot="1" x14ac:dyDescent="0.3">
      <c r="A18" s="10" t="s">
        <v>14</v>
      </c>
      <c r="B18" s="11">
        <f>B13+B14+B15+B16+B17</f>
        <v>200300</v>
      </c>
    </row>
  </sheetData>
  <mergeCells count="1">
    <mergeCell ref="A1:B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57D51AD46D54D82A661B34D947F99" ma:contentTypeVersion="18" ma:contentTypeDescription="Crear nuevo documento." ma:contentTypeScope="" ma:versionID="1aed217710fb228f901733a3481799f9">
  <xsd:schema xmlns:xsd="http://www.w3.org/2001/XMLSchema" xmlns:xs="http://www.w3.org/2001/XMLSchema" xmlns:p="http://schemas.microsoft.com/office/2006/metadata/properties" xmlns:ns2="3d3815ba-7246-483e-962a-f7e336b62b1f" xmlns:ns3="077fc365-7b83-4c22-b8d4-c98d79f5c516" targetNamespace="http://schemas.microsoft.com/office/2006/metadata/properties" ma:root="true" ma:fieldsID="481c1380781f20747cddff7960eca517" ns2:_="" ns3:_="">
    <xsd:import namespace="3d3815ba-7246-483e-962a-f7e336b62b1f"/>
    <xsd:import namespace="077fc365-7b83-4c22-b8d4-c98d79f5c5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815ba-7246-483e-962a-f7e336b62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32a46e8e-635a-4e00-8969-7faf5f211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fc365-7b83-4c22-b8d4-c98d79f5c5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5305af2-4d52-4ced-ae58-55cf6293c72b}" ma:internalName="TaxCatchAll" ma:showField="CatchAllData" ma:web="077fc365-7b83-4c22-b8d4-c98d79f5c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7fc365-7b83-4c22-b8d4-c98d79f5c516" xsi:nil="true"/>
    <lcf76f155ced4ddcb4097134ff3c332f xmlns="3d3815ba-7246-483e-962a-f7e336b62b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B7CB81-0A70-4646-B065-CB4F56DD3ADD}"/>
</file>

<file path=customXml/itemProps2.xml><?xml version="1.0" encoding="utf-8"?>
<ds:datastoreItem xmlns:ds="http://schemas.openxmlformats.org/officeDocument/2006/customXml" ds:itemID="{FFA9D567-10E0-4637-A015-0E1DF74F1926}"/>
</file>

<file path=customXml/itemProps3.xml><?xml version="1.0" encoding="utf-8"?>
<ds:datastoreItem xmlns:ds="http://schemas.openxmlformats.org/officeDocument/2006/customXml" ds:itemID="{3FDCFBDA-C60E-470B-B1FC-E0A7888F7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Fichajes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Carolina White</cp:lastModifiedBy>
  <dcterms:created xsi:type="dcterms:W3CDTF">2025-09-30T11:39:10Z</dcterms:created>
  <dcterms:modified xsi:type="dcterms:W3CDTF">2025-09-30T11:48:16Z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0x010100B7A57D51AD46D54D82A661B34D947F99</vt:lpwstr>
  </property>
</Properties>
</file>